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05" windowHeight="8055" activeTab="0"/>
  </bookViews>
  <sheets>
    <sheet name="Заказ стандартной плёнки" sheetId="1" r:id="rId1"/>
  </sheets>
  <externalReferences>
    <externalReference r:id="rId4"/>
  </externalReferences>
  <definedNames>
    <definedName name="АОЗТ_Авангард">#REF!</definedName>
    <definedName name="Нечто">#REF!</definedName>
    <definedName name="_xlnm.Print_Area" localSheetId="0">'Заказ стандартной плёнки'!$C$1:$L$55</definedName>
  </definedNames>
  <calcPr fullCalcOnLoad="1"/>
</workbook>
</file>

<file path=xl/sharedStrings.xml><?xml version="1.0" encoding="utf-8"?>
<sst xmlns="http://schemas.openxmlformats.org/spreadsheetml/2006/main" count="52" uniqueCount="52">
  <si>
    <t>Заявка №</t>
  </si>
  <si>
    <t xml:space="preserve">от </t>
  </si>
  <si>
    <t>тел./факс</t>
  </si>
  <si>
    <t>Адрес:</t>
  </si>
  <si>
    <t>ИНН</t>
  </si>
  <si>
    <t>КПП</t>
  </si>
  <si>
    <t>№</t>
  </si>
  <si>
    <t>Длина плёнки в рулоне, м/п</t>
  </si>
  <si>
    <t>Итого:</t>
  </si>
  <si>
    <t>Дополнительно:</t>
  </si>
  <si>
    <t>ПОСТАВЩИК</t>
  </si>
  <si>
    <t>ЗАКАЗЧИК</t>
  </si>
  <si>
    <t>Должность:</t>
  </si>
  <si>
    <t>ФИО.</t>
  </si>
  <si>
    <t>Шишенко Алексей Леонидович</t>
  </si>
  <si>
    <t>ФИО.*</t>
  </si>
  <si>
    <r>
      <t xml:space="preserve">* просьба </t>
    </r>
    <r>
      <rPr>
        <b/>
        <sz val="12"/>
        <rFont val="Times New Roman"/>
        <family val="1"/>
      </rPr>
      <t>Имя</t>
    </r>
    <r>
      <rPr>
        <sz val="12"/>
        <rFont val="Times New Roman"/>
        <family val="0"/>
      </rPr>
      <t xml:space="preserve"> и </t>
    </r>
    <r>
      <rPr>
        <b/>
        <sz val="12"/>
        <rFont val="Times New Roman"/>
        <family val="1"/>
      </rPr>
      <t>Отчество</t>
    </r>
    <r>
      <rPr>
        <sz val="12"/>
        <rFont val="Times New Roman"/>
        <family val="0"/>
      </rPr>
      <t xml:space="preserve"> писать полностью.</t>
    </r>
  </si>
  <si>
    <t>ИП Шишенко Алексей Леонидович</t>
  </si>
  <si>
    <t>Тип плёнки</t>
  </si>
  <si>
    <t xml:space="preserve"> Толщина плёнки, мм</t>
  </si>
  <si>
    <t>Ширина плёнки, мм</t>
  </si>
  <si>
    <t>* Стандартная плёнка Stabilen имеет оранжевый цвет - защита от жёсткого ультрафиолета.</t>
  </si>
  <si>
    <t>ПОКУПАТЕЛЬ</t>
  </si>
  <si>
    <t>E-mail:</t>
  </si>
  <si>
    <t>Дополнительная упаковка</t>
  </si>
  <si>
    <t>Дата поставки</t>
  </si>
  <si>
    <t>Адрес доставки</t>
  </si>
  <si>
    <t>Должность: Индивидуальный предприниматель</t>
  </si>
  <si>
    <t>Вид плёнки</t>
  </si>
  <si>
    <t>г. Санкт-Петербург, тел. +7 (812) 655-08-05, 914-95-53 e-mail: 4309907@mail.ru, www.9149553.ru</t>
  </si>
  <si>
    <r>
      <t xml:space="preserve">© 2008-2023, </t>
    </r>
    <r>
      <rPr>
        <b/>
        <i/>
        <sz val="10"/>
        <rFont val="Times New Roman"/>
        <family val="1"/>
      </rPr>
      <t>Шишенко А.Л.</t>
    </r>
  </si>
  <si>
    <t>Заполняются графы:</t>
  </si>
  <si>
    <t>на полиэтиленовую плёнку Stabilen , ГОСТ 10354-82, сорт высший.</t>
  </si>
  <si>
    <t>Толщина 120 мкм - это 0,120</t>
  </si>
  <si>
    <t>ОГРН(ИП)</t>
  </si>
  <si>
    <t xml:space="preserve">Ширина считается в один слой. Например: плёнка в развороте 3 метра - это 3000 мм. </t>
  </si>
  <si>
    <t>Цвет плёнки</t>
  </si>
  <si>
    <t>Количество рулонов</t>
  </si>
  <si>
    <t>Всего, м/п</t>
  </si>
  <si>
    <t>4. Количество рулонов - просьба вписать необходимое Вам количество рулонов, общее количество погонных метров просуммируется автоматически.</t>
  </si>
  <si>
    <t xml:space="preserve">Подпись на заявке не требуется, но просьба писать ФИО полностью. </t>
  </si>
  <si>
    <t xml:space="preserve">Чем Вы более подробно укажете информацию о себе, о заказе, о способах доставки и иные дополнительные данные - тем проще будет Вам всё рассчитать и оформить счёт и меньше шансов сделать какие-то ошибки. </t>
  </si>
  <si>
    <t>Вес рулона,   кг</t>
  </si>
  <si>
    <t xml:space="preserve">Если необходимо очистить заявку от данных - то стираются отдельно графы: Тип плёнки, Толщина плёнки, Ширина плёнки и Количество рулонов. Остальные ячейки очистятся автоматически - они защищены от изменений. </t>
  </si>
  <si>
    <r>
      <t xml:space="preserve">1. Тип плёнки - </t>
    </r>
    <r>
      <rPr>
        <u val="single"/>
        <sz val="12"/>
        <color indexed="9"/>
        <rFont val="Times New Roman"/>
        <family val="1"/>
      </rPr>
      <t>выберите из списка</t>
    </r>
    <r>
      <rPr>
        <sz val="12"/>
        <color indexed="9"/>
        <rFont val="Times New Roman"/>
        <family val="1"/>
      </rPr>
      <t>, вручную просьба не вписать.</t>
    </r>
  </si>
  <si>
    <r>
      <t xml:space="preserve">2. Толщина плёнки - </t>
    </r>
    <r>
      <rPr>
        <u val="single"/>
        <sz val="12"/>
        <color indexed="9"/>
        <rFont val="Times New Roman"/>
        <family val="1"/>
      </rPr>
      <t>выберите из списка</t>
    </r>
    <r>
      <rPr>
        <sz val="12"/>
        <color indexed="9"/>
        <rFont val="Times New Roman"/>
        <family val="1"/>
      </rPr>
      <t>, вручную просьба не вписывать.</t>
    </r>
  </si>
  <si>
    <r>
      <t xml:space="preserve">3. Ширина плёнки - </t>
    </r>
    <r>
      <rPr>
        <u val="single"/>
        <sz val="12"/>
        <color indexed="9"/>
        <rFont val="Times New Roman"/>
        <family val="1"/>
      </rPr>
      <t>выберите из списк</t>
    </r>
    <r>
      <rPr>
        <sz val="12"/>
        <color indexed="9"/>
        <rFont val="Times New Roman"/>
        <family val="1"/>
      </rPr>
      <t>а, вручную просьба не вписывать.</t>
    </r>
  </si>
  <si>
    <t>Наименование компании грузоперевозчика</t>
  </si>
  <si>
    <t>Проверить остатки на складе:</t>
  </si>
  <si>
    <t>http://www.9149553.ru/prays.htm</t>
  </si>
  <si>
    <t>2024г.</t>
  </si>
  <si>
    <t>2024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</si>
</sst>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_);_(* \(#,##0\);_(* &quot;-&quot;_);_(@_)"/>
    <numFmt numFmtId="166" formatCode="_(* #,##0.00_);_(* \(#,##0.00\);_(* &quot;-&quot;??_);_(@_)"/>
    <numFmt numFmtId="167" formatCode="dd/mmmm"/>
    <numFmt numFmtId="168" formatCode="_(* #,##0_);_(* \(#,##0\);_(* &quot;&quot;_);_(@_)"/>
  </numFmts>
  <fonts count="24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u val="single"/>
      <sz val="12"/>
      <color indexed="9"/>
      <name val="Arial Cyr"/>
      <family val="2"/>
    </font>
    <font>
      <b/>
      <i/>
      <sz val="2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u val="single"/>
      <sz val="12"/>
      <color indexed="12"/>
      <name val="Arial Cyr"/>
      <family val="2"/>
    </font>
    <font>
      <sz val="10"/>
      <name val="Times New Roman"/>
      <family val="1"/>
    </font>
    <font>
      <sz val="12"/>
      <color indexed="9"/>
      <name val="Times New Roman"/>
      <family val="0"/>
    </font>
    <font>
      <sz val="25"/>
      <color indexed="13"/>
      <name val="Times New Roman"/>
      <family val="1"/>
    </font>
    <font>
      <sz val="8"/>
      <name val="Times New Roman"/>
      <family val="1"/>
    </font>
    <font>
      <b/>
      <u val="single"/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sz val="13"/>
      <name val="Times New Roman"/>
      <family val="1"/>
    </font>
    <font>
      <u val="single"/>
      <sz val="12"/>
      <color indexed="9"/>
      <name val="Times New Roman"/>
      <family val="1"/>
    </font>
    <font>
      <u val="single"/>
      <sz val="10"/>
      <color indexed="9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lightGrid">
        <bgColor indexed="60"/>
      </patternFill>
    </fill>
    <fill>
      <patternFill patternType="solid">
        <fgColor indexed="60"/>
        <bgColor indexed="64"/>
      </patternFill>
    </fill>
    <fill>
      <patternFill patternType="lightGrid">
        <bgColor indexed="37"/>
      </patternFill>
    </fill>
    <fill>
      <patternFill patternType="gray0625">
        <fgColor indexed="22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15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15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Alignment="1" applyProtection="1">
      <alignment horizontal="left"/>
      <protection locked="0"/>
    </xf>
    <xf numFmtId="0" fontId="12" fillId="0" borderId="0" xfId="15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 horizontal="justify" vertical="top" wrapText="1"/>
      <protection hidden="1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5" fillId="2" borderId="0" xfId="15" applyFont="1" applyFill="1" applyAlignment="1" applyProtection="1">
      <alignment horizontal="center" textRotation="255"/>
      <protection hidden="1"/>
    </xf>
    <xf numFmtId="167" fontId="6" fillId="0" borderId="0" xfId="0" applyNumberFormat="1" applyFont="1" applyFill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/>
      <protection hidden="1"/>
    </xf>
    <xf numFmtId="0" fontId="17" fillId="4" borderId="0" xfId="15" applyFont="1" applyFill="1" applyBorder="1" applyAlignment="1">
      <alignment horizontal="center" wrapText="1"/>
    </xf>
    <xf numFmtId="0" fontId="0" fillId="0" borderId="3" xfId="0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" fontId="9" fillId="0" borderId="6" xfId="0" applyNumberFormat="1" applyFont="1" applyFill="1" applyBorder="1" applyAlignment="1" applyProtection="1">
      <alignment horizontal="center"/>
      <protection hidden="1"/>
    </xf>
    <xf numFmtId="4" fontId="0" fillId="0" borderId="4" xfId="0" applyNumberFormat="1" applyFont="1" applyFill="1" applyBorder="1" applyAlignment="1" applyProtection="1">
      <alignment horizontal="center"/>
      <protection hidden="1"/>
    </xf>
    <xf numFmtId="0" fontId="22" fillId="4" borderId="0" xfId="15" applyFont="1" applyFill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0" borderId="8" xfId="16" applyNumberFormat="1" applyFont="1" applyFill="1" applyBorder="1" applyAlignment="1" applyProtection="1">
      <alignment horizontal="center"/>
      <protection hidden="1"/>
    </xf>
    <xf numFmtId="168" fontId="0" fillId="0" borderId="7" xfId="0" applyNumberFormat="1" applyFont="1" applyFill="1" applyBorder="1" applyAlignment="1" applyProtection="1">
      <alignment horizontal="center"/>
      <protection hidden="1"/>
    </xf>
    <xf numFmtId="1" fontId="0" fillId="0" borderId="8" xfId="0" applyNumberFormat="1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right"/>
      <protection hidden="1"/>
    </xf>
    <xf numFmtId="1" fontId="9" fillId="0" borderId="9" xfId="0" applyNumberFormat="1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1" fontId="0" fillId="5" borderId="10" xfId="0" applyNumberFormat="1" applyFont="1" applyFill="1" applyBorder="1" applyAlignment="1" applyProtection="1">
      <alignment horizontal="center"/>
      <protection hidden="1" locked="0"/>
    </xf>
    <xf numFmtId="1" fontId="0" fillId="5" borderId="11" xfId="0" applyNumberFormat="1" applyFont="1" applyFill="1" applyBorder="1" applyAlignment="1" applyProtection="1">
      <alignment horizontal="center"/>
      <protection hidden="1" locked="0"/>
    </xf>
    <xf numFmtId="164" fontId="6" fillId="5" borderId="10" xfId="0" applyNumberFormat="1" applyFont="1" applyFill="1" applyBorder="1" applyAlignment="1" applyProtection="1">
      <alignment horizontal="center"/>
      <protection hidden="1" locked="0"/>
    </xf>
    <xf numFmtId="164" fontId="0" fillId="5" borderId="10" xfId="0" applyNumberFormat="1" applyFill="1" applyBorder="1" applyAlignment="1" applyProtection="1">
      <alignment horizontal="center"/>
      <protection hidden="1" locked="0"/>
    </xf>
    <xf numFmtId="0" fontId="0" fillId="5" borderId="10" xfId="16" applyNumberFormat="1" applyFont="1" applyFill="1" applyBorder="1" applyAlignment="1" applyProtection="1">
      <alignment horizontal="center"/>
      <protection hidden="1" locked="0"/>
    </xf>
    <xf numFmtId="0" fontId="14" fillId="3" borderId="0" xfId="0" applyFont="1" applyFill="1" applyAlignment="1" applyProtection="1">
      <alignment horizontal="justify" vertical="top" wrapText="1"/>
      <protection hidden="1"/>
    </xf>
    <xf numFmtId="0" fontId="19" fillId="3" borderId="0" xfId="0" applyFont="1" applyFill="1" applyAlignment="1" applyProtection="1">
      <alignment horizontal="justify" vertical="top" wrapText="1"/>
      <protection hidden="1"/>
    </xf>
    <xf numFmtId="0" fontId="18" fillId="3" borderId="0" xfId="0" applyFont="1" applyFill="1" applyAlignment="1" applyProtection="1">
      <alignment horizontal="center" vertical="top" wrapText="1"/>
      <protection hidden="1"/>
    </xf>
    <xf numFmtId="49" fontId="0" fillId="0" borderId="5" xfId="0" applyNumberForma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8" fillId="3" borderId="0" xfId="0" applyFont="1" applyFill="1" applyAlignment="1" applyProtection="1">
      <alignment horizontal="justify" vertical="top" wrapText="1"/>
      <protection hidden="1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20" fillId="0" borderId="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49" fontId="0" fillId="0" borderId="5" xfId="0" applyNumberFormat="1" applyFont="1" applyFill="1" applyBorder="1" applyAlignment="1" applyProtection="1">
      <alignment horizontal="left"/>
      <protection locked="0"/>
    </xf>
    <xf numFmtId="0" fontId="12" fillId="0" borderId="0" xfId="15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2" fillId="0" borderId="0" xfId="15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167" fontId="6" fillId="0" borderId="5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Диалог Накладная" xfId="20"/>
    <cellStyle name="Тысячи_Диалог Накладная" xfId="21"/>
    <cellStyle name="Comma" xfId="22"/>
    <cellStyle name="Comma [0]" xfId="23"/>
  </cellStyles>
  <dxfs count="1">
    <dxf>
      <fill>
        <patternFill patternType="solid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7</xdr:row>
      <xdr:rowOff>19050</xdr:rowOff>
    </xdr:from>
    <xdr:to>
      <xdr:col>6</xdr:col>
      <xdr:colOff>590550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1657350"/>
          <a:ext cx="1400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Наименование организации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SPIRON\My%20Documents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ый"/>
      <sheetName val="У"/>
      <sheetName val="Костя"/>
      <sheetName val="М"/>
      <sheetName val="Толя"/>
      <sheetName val="Зп осн"/>
      <sheetName val="Зп осн (2)"/>
      <sheetName val="Игорь"/>
      <sheetName val="Накладная"/>
      <sheetName val="Володя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9553.ru/pray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showGridLines="0" tabSelected="1" zoomScale="92" zoomScaleNormal="92" workbookViewId="0" topLeftCell="A1">
      <selection activeCell="G35" sqref="G35"/>
    </sheetView>
  </sheetViews>
  <sheetFormatPr defaultColWidth="9.00390625" defaultRowHeight="15.75" outlineLevelRow="1"/>
  <cols>
    <col min="1" max="1" width="2.00390625" style="25" customWidth="1"/>
    <col min="2" max="2" width="1.875" style="2" customWidth="1"/>
    <col min="3" max="3" width="6.50390625" style="3" customWidth="1"/>
    <col min="4" max="4" width="13.75390625" style="3" customWidth="1"/>
    <col min="5" max="5" width="11.125" style="3" customWidth="1"/>
    <col min="6" max="6" width="10.625" style="3" customWidth="1"/>
    <col min="7" max="7" width="13.375" style="3" bestFit="1" customWidth="1"/>
    <col min="8" max="8" width="11.375" style="3" customWidth="1"/>
    <col min="9" max="9" width="11.875" style="3" customWidth="1"/>
    <col min="10" max="10" width="12.25390625" style="3" customWidth="1"/>
    <col min="11" max="11" width="8.25390625" style="3" customWidth="1"/>
    <col min="12" max="12" width="9.875" style="3" customWidth="1"/>
    <col min="13" max="13" width="1.25" style="21" customWidth="1"/>
    <col min="14" max="41" width="9.00390625" style="21" customWidth="1"/>
    <col min="42" max="16384" width="9.00390625" style="3" customWidth="1"/>
  </cols>
  <sheetData>
    <row r="1" spans="1:12" ht="30">
      <c r="A1" s="32"/>
      <c r="B1" s="1"/>
      <c r="C1" s="71" t="s">
        <v>17</v>
      </c>
      <c r="D1" s="71"/>
      <c r="E1" s="71"/>
      <c r="F1" s="71"/>
      <c r="G1" s="71"/>
      <c r="H1" s="71"/>
      <c r="I1" s="71"/>
      <c r="J1" s="71"/>
      <c r="K1" s="71"/>
      <c r="L1" s="71"/>
    </row>
    <row r="2" spans="1:12" ht="15.75" customHeight="1">
      <c r="A2" s="32"/>
      <c r="B2" s="4"/>
      <c r="C2" s="72" t="s">
        <v>29</v>
      </c>
      <c r="D2" s="72"/>
      <c r="E2" s="72"/>
      <c r="F2" s="72"/>
      <c r="G2" s="72"/>
      <c r="H2" s="72"/>
      <c r="I2" s="72"/>
      <c r="J2" s="72"/>
      <c r="K2" s="72"/>
      <c r="L2" s="72"/>
    </row>
    <row r="3" spans="1:18" ht="15.75" customHeight="1">
      <c r="A3" s="42"/>
      <c r="B3" s="4"/>
      <c r="C3" s="6"/>
      <c r="D3" s="6"/>
      <c r="E3" s="6"/>
      <c r="F3" s="6"/>
      <c r="G3" s="28"/>
      <c r="H3" s="28"/>
      <c r="I3" s="6"/>
      <c r="K3" s="30"/>
      <c r="L3" s="2"/>
      <c r="N3" s="59" t="s">
        <v>31</v>
      </c>
      <c r="O3" s="59"/>
      <c r="P3" s="59"/>
      <c r="Q3" s="59"/>
      <c r="R3" s="59"/>
    </row>
    <row r="4" spans="1:18" ht="18.75">
      <c r="A4" s="29"/>
      <c r="C4" s="94" t="s">
        <v>0</v>
      </c>
      <c r="D4" s="94"/>
      <c r="E4" s="94"/>
      <c r="F4" s="94"/>
      <c r="G4" s="96"/>
      <c r="H4" s="96"/>
      <c r="I4" s="7" t="s">
        <v>1</v>
      </c>
      <c r="J4" s="97"/>
      <c r="K4" s="97"/>
      <c r="L4" s="20" t="s">
        <v>50</v>
      </c>
      <c r="N4" s="57" t="s">
        <v>44</v>
      </c>
      <c r="O4" s="57"/>
      <c r="P4" s="57"/>
      <c r="Q4" s="57"/>
      <c r="R4" s="57"/>
    </row>
    <row r="5" spans="1:18" ht="17.25" customHeight="1">
      <c r="A5" s="29"/>
      <c r="C5" s="72" t="s">
        <v>32</v>
      </c>
      <c r="D5" s="72"/>
      <c r="E5" s="72"/>
      <c r="F5" s="72"/>
      <c r="G5" s="72"/>
      <c r="H5" s="72"/>
      <c r="I5" s="72"/>
      <c r="J5" s="72"/>
      <c r="K5" s="72"/>
      <c r="L5" s="72"/>
      <c r="N5" s="57"/>
      <c r="O5" s="57"/>
      <c r="P5" s="57"/>
      <c r="Q5" s="57"/>
      <c r="R5" s="57"/>
    </row>
    <row r="6" spans="1:18" ht="15.75" customHeight="1">
      <c r="A6" s="29"/>
      <c r="C6" s="2"/>
      <c r="D6" s="2"/>
      <c r="E6" s="36"/>
      <c r="F6" s="36"/>
      <c r="G6" s="36"/>
      <c r="H6" s="36"/>
      <c r="I6" s="2"/>
      <c r="J6" s="39"/>
      <c r="K6" s="39"/>
      <c r="L6" s="39"/>
      <c r="N6" s="26"/>
      <c r="O6" s="26"/>
      <c r="P6" s="26"/>
      <c r="Q6" s="26"/>
      <c r="R6" s="26"/>
    </row>
    <row r="7" spans="1:18" ht="15.75">
      <c r="A7" s="29"/>
      <c r="C7" s="63" t="s">
        <v>22</v>
      </c>
      <c r="D7" s="63"/>
      <c r="E7" s="75"/>
      <c r="F7" s="75"/>
      <c r="G7" s="75"/>
      <c r="H7" s="75"/>
      <c r="I7" s="5" t="s">
        <v>2</v>
      </c>
      <c r="J7" s="75"/>
      <c r="K7" s="75"/>
      <c r="L7" s="75"/>
      <c r="M7" s="22"/>
      <c r="N7" s="57" t="s">
        <v>45</v>
      </c>
      <c r="O7" s="57"/>
      <c r="P7" s="57"/>
      <c r="Q7" s="57"/>
      <c r="R7" s="57"/>
    </row>
    <row r="8" spans="1:18" ht="15.75">
      <c r="A8" s="29"/>
      <c r="C8" s="9"/>
      <c r="D8" s="36"/>
      <c r="E8" s="36"/>
      <c r="F8" s="36"/>
      <c r="G8" s="36"/>
      <c r="H8" s="36"/>
      <c r="I8" s="36"/>
      <c r="J8" s="36"/>
      <c r="K8" s="36"/>
      <c r="L8" s="36"/>
      <c r="M8" s="22"/>
      <c r="N8" s="57"/>
      <c r="O8" s="57"/>
      <c r="P8" s="57"/>
      <c r="Q8" s="57"/>
      <c r="R8" s="57"/>
    </row>
    <row r="9" spans="1:18" ht="15.75">
      <c r="A9" s="29"/>
      <c r="C9" s="9" t="s">
        <v>3</v>
      </c>
      <c r="D9" s="75"/>
      <c r="E9" s="75"/>
      <c r="F9" s="75"/>
      <c r="G9" s="75"/>
      <c r="H9" s="75"/>
      <c r="I9" s="75"/>
      <c r="J9" s="75"/>
      <c r="K9" s="75"/>
      <c r="L9" s="75"/>
      <c r="M9" s="22"/>
      <c r="N9" s="64" t="s">
        <v>33</v>
      </c>
      <c r="O9" s="64"/>
      <c r="P9" s="64"/>
      <c r="Q9" s="64"/>
      <c r="R9" s="64"/>
    </row>
    <row r="10" spans="1:18" ht="15.75">
      <c r="A10" s="29"/>
      <c r="C10" s="36"/>
      <c r="D10" s="36"/>
      <c r="E10" s="36"/>
      <c r="F10" s="36"/>
      <c r="G10" s="36"/>
      <c r="H10" s="36"/>
      <c r="I10" s="16"/>
      <c r="J10" s="27"/>
      <c r="K10" s="27"/>
      <c r="L10" s="27"/>
      <c r="M10" s="22"/>
      <c r="N10" s="26"/>
      <c r="O10" s="26"/>
      <c r="P10" s="26"/>
      <c r="Q10" s="26"/>
      <c r="R10" s="26"/>
    </row>
    <row r="11" spans="1:18" ht="15.75">
      <c r="A11" s="29"/>
      <c r="C11" s="75"/>
      <c r="D11" s="75"/>
      <c r="E11" s="75"/>
      <c r="F11" s="75"/>
      <c r="G11" s="75"/>
      <c r="H11" s="37" t="s">
        <v>23</v>
      </c>
      <c r="I11" s="89"/>
      <c r="J11" s="89"/>
      <c r="K11" s="89"/>
      <c r="L11" s="89"/>
      <c r="M11" s="22"/>
      <c r="N11" s="57" t="s">
        <v>46</v>
      </c>
      <c r="O11" s="57"/>
      <c r="P11" s="57"/>
      <c r="Q11" s="57"/>
      <c r="R11" s="57"/>
    </row>
    <row r="12" spans="1:18" ht="15.75">
      <c r="A12" s="29"/>
      <c r="C12" s="10"/>
      <c r="D12" s="34"/>
      <c r="E12" s="34"/>
      <c r="F12" s="10"/>
      <c r="G12" s="33"/>
      <c r="H12" s="33"/>
      <c r="I12" s="33"/>
      <c r="J12" s="35"/>
      <c r="K12" s="35"/>
      <c r="L12" s="35"/>
      <c r="M12" s="22"/>
      <c r="N12" s="57"/>
      <c r="O12" s="57"/>
      <c r="P12" s="57"/>
      <c r="Q12" s="57"/>
      <c r="R12" s="57"/>
    </row>
    <row r="13" spans="1:18" ht="15.75">
      <c r="A13" s="29"/>
      <c r="C13" s="9" t="s">
        <v>4</v>
      </c>
      <c r="D13" s="75"/>
      <c r="E13" s="75"/>
      <c r="F13" s="5" t="s">
        <v>5</v>
      </c>
      <c r="G13" s="95"/>
      <c r="H13" s="95"/>
      <c r="I13" s="38" t="s">
        <v>34</v>
      </c>
      <c r="J13" s="96"/>
      <c r="K13" s="96"/>
      <c r="L13" s="96"/>
      <c r="N13" s="64" t="s">
        <v>35</v>
      </c>
      <c r="O13" s="64"/>
      <c r="P13" s="64"/>
      <c r="Q13" s="64"/>
      <c r="R13" s="64"/>
    </row>
    <row r="14" spans="1:18" ht="15.75">
      <c r="A14" s="29"/>
      <c r="C14" s="10"/>
      <c r="D14" s="11"/>
      <c r="E14" s="11"/>
      <c r="F14" s="5"/>
      <c r="G14" s="5"/>
      <c r="H14" s="11"/>
      <c r="I14" s="11"/>
      <c r="J14" s="2"/>
      <c r="K14" s="2"/>
      <c r="L14" s="2"/>
      <c r="N14" s="64"/>
      <c r="O14" s="64"/>
      <c r="P14" s="64"/>
      <c r="Q14" s="64"/>
      <c r="R14" s="64"/>
    </row>
    <row r="15" spans="1:18" ht="15.75">
      <c r="A15" s="29"/>
      <c r="C15" s="73" t="s">
        <v>6</v>
      </c>
      <c r="D15" s="62" t="s">
        <v>18</v>
      </c>
      <c r="E15" s="62" t="s">
        <v>19</v>
      </c>
      <c r="F15" s="62" t="s">
        <v>20</v>
      </c>
      <c r="G15" s="73" t="s">
        <v>28</v>
      </c>
      <c r="H15" s="62" t="s">
        <v>36</v>
      </c>
      <c r="I15" s="73" t="s">
        <v>7</v>
      </c>
      <c r="J15" s="73" t="s">
        <v>37</v>
      </c>
      <c r="K15" s="61" t="s">
        <v>38</v>
      </c>
      <c r="L15" s="62" t="s">
        <v>42</v>
      </c>
      <c r="N15" s="26"/>
      <c r="O15" s="26"/>
      <c r="P15" s="26"/>
      <c r="Q15" s="26"/>
      <c r="R15" s="26"/>
    </row>
    <row r="16" spans="1:18" ht="30" customHeight="1">
      <c r="A16" s="29"/>
      <c r="C16" s="74"/>
      <c r="D16" s="73"/>
      <c r="E16" s="73"/>
      <c r="F16" s="73"/>
      <c r="G16" s="74"/>
      <c r="H16" s="62"/>
      <c r="I16" s="74"/>
      <c r="J16" s="93"/>
      <c r="K16" s="61"/>
      <c r="L16" s="62"/>
      <c r="M16" s="23"/>
      <c r="N16" s="57" t="s">
        <v>39</v>
      </c>
      <c r="O16" s="57"/>
      <c r="P16" s="57"/>
      <c r="Q16" s="57"/>
      <c r="R16" s="57"/>
    </row>
    <row r="17" spans="1:18" ht="15.75" outlineLevel="1">
      <c r="A17" s="29"/>
      <c r="C17" s="44">
        <v>1</v>
      </c>
      <c r="D17" s="54"/>
      <c r="E17" s="55"/>
      <c r="F17" s="56"/>
      <c r="G17" s="46">
        <f aca="true" t="shared" si="0" ref="G17:G26">IF(F17=3000,"рукав",IF(F17&gt;3500,"фальцованная",""))</f>
      </c>
      <c r="H17" s="31">
        <f aca="true" t="shared" si="1" ref="H17:H26">IF(F17&gt;0,"оранжевая","")</f>
      </c>
      <c r="I17" s="47">
        <f aca="true" t="shared" si="2" ref="I17:I26">IF(SUM(E17+F17)=3000.12,"120",IF(SUM(E17+F17)=3000.15,"100",IF(SUM(E17+F17)=3000.2,"70",IF(SUM(E17+F17)=3000.25,"50",IF(SUM(E17+F17)=4000.12,"100",IF(SUM(E17+F17)=4000.15,"80",IF(SUM(E17+F17)=4000.2,"60")))))))+IF(SUM(E17+F17)=6000.15,"50")</f>
        <v>0</v>
      </c>
      <c r="J17" s="52"/>
      <c r="K17" s="48">
        <f aca="true" t="shared" si="3" ref="K17:K26">IF(F17&gt;0,SUM(I17*J17),"")</f>
      </c>
      <c r="L17" s="41">
        <f>IF(F17&gt;0,SUM((E17*F17*I17*J17*0.92)/1000)+SUM(J17*5),"")</f>
      </c>
      <c r="M17" s="24"/>
      <c r="N17" s="57"/>
      <c r="O17" s="57"/>
      <c r="P17" s="57"/>
      <c r="Q17" s="57"/>
      <c r="R17" s="57"/>
    </row>
    <row r="18" spans="1:18" ht="15.75" outlineLevel="1">
      <c r="A18" s="29"/>
      <c r="C18" s="45">
        <v>2</v>
      </c>
      <c r="D18" s="54"/>
      <c r="E18" s="55"/>
      <c r="F18" s="56"/>
      <c r="G18" s="46">
        <f t="shared" si="0"/>
      </c>
      <c r="H18" s="31">
        <f t="shared" si="1"/>
      </c>
      <c r="I18" s="47">
        <f t="shared" si="2"/>
        <v>0</v>
      </c>
      <c r="J18" s="52"/>
      <c r="K18" s="48">
        <f t="shared" si="3"/>
      </c>
      <c r="L18" s="41">
        <f aca="true" t="shared" si="4" ref="L18:L26">IF(F18&gt;0,SUM((E18*F18*I18*J18*0.92)/1000)+SUM(J18*5),"")</f>
      </c>
      <c r="N18" s="57"/>
      <c r="O18" s="57"/>
      <c r="P18" s="57"/>
      <c r="Q18" s="57"/>
      <c r="R18" s="57"/>
    </row>
    <row r="19" spans="1:18" ht="15.75" outlineLevel="1">
      <c r="A19" s="29"/>
      <c r="C19" s="45">
        <v>3</v>
      </c>
      <c r="D19" s="54"/>
      <c r="E19" s="55"/>
      <c r="F19" s="56"/>
      <c r="G19" s="46">
        <f t="shared" si="0"/>
      </c>
      <c r="H19" s="31">
        <f t="shared" si="1"/>
      </c>
      <c r="I19" s="47">
        <f t="shared" si="2"/>
        <v>0</v>
      </c>
      <c r="J19" s="52"/>
      <c r="K19" s="48">
        <f t="shared" si="3"/>
      </c>
      <c r="L19" s="41">
        <f t="shared" si="4"/>
      </c>
      <c r="N19" s="26"/>
      <c r="O19" s="26"/>
      <c r="P19" s="26"/>
      <c r="Q19" s="26"/>
      <c r="R19" s="26"/>
    </row>
    <row r="20" spans="1:18" ht="15.75" outlineLevel="1">
      <c r="A20" s="29"/>
      <c r="C20" s="45">
        <v>4</v>
      </c>
      <c r="D20" s="54"/>
      <c r="E20" s="55"/>
      <c r="F20" s="56"/>
      <c r="G20" s="46">
        <f t="shared" si="0"/>
      </c>
      <c r="H20" s="31">
        <f t="shared" si="1"/>
      </c>
      <c r="I20" s="47">
        <f t="shared" si="2"/>
        <v>0</v>
      </c>
      <c r="J20" s="52"/>
      <c r="K20" s="48">
        <f t="shared" si="3"/>
      </c>
      <c r="L20" s="41">
        <f t="shared" si="4"/>
      </c>
      <c r="N20" s="57" t="s">
        <v>43</v>
      </c>
      <c r="O20" s="57"/>
      <c r="P20" s="57"/>
      <c r="Q20" s="57"/>
      <c r="R20" s="57"/>
    </row>
    <row r="21" spans="1:18" ht="15.75" outlineLevel="1">
      <c r="A21" s="29"/>
      <c r="C21" s="45">
        <v>5</v>
      </c>
      <c r="D21" s="54"/>
      <c r="E21" s="55"/>
      <c r="F21" s="56"/>
      <c r="G21" s="46">
        <f t="shared" si="0"/>
      </c>
      <c r="H21" s="31">
        <f t="shared" si="1"/>
      </c>
      <c r="I21" s="47">
        <f t="shared" si="2"/>
        <v>0</v>
      </c>
      <c r="J21" s="52"/>
      <c r="K21" s="48">
        <f t="shared" si="3"/>
      </c>
      <c r="L21" s="41">
        <f t="shared" si="4"/>
      </c>
      <c r="N21" s="57"/>
      <c r="O21" s="57"/>
      <c r="P21" s="57"/>
      <c r="Q21" s="57"/>
      <c r="R21" s="57"/>
    </row>
    <row r="22" spans="1:18" ht="15.75" outlineLevel="1">
      <c r="A22" s="29"/>
      <c r="C22" s="45">
        <v>6</v>
      </c>
      <c r="D22" s="54"/>
      <c r="E22" s="55"/>
      <c r="F22" s="56"/>
      <c r="G22" s="46">
        <f t="shared" si="0"/>
      </c>
      <c r="H22" s="31">
        <f t="shared" si="1"/>
      </c>
      <c r="I22" s="47">
        <f t="shared" si="2"/>
        <v>0</v>
      </c>
      <c r="J22" s="52"/>
      <c r="K22" s="48">
        <f t="shared" si="3"/>
      </c>
      <c r="L22" s="41">
        <f t="shared" si="4"/>
      </c>
      <c r="N22" s="57"/>
      <c r="O22" s="57"/>
      <c r="P22" s="57"/>
      <c r="Q22" s="57"/>
      <c r="R22" s="57"/>
    </row>
    <row r="23" spans="1:18" ht="15.75" outlineLevel="1">
      <c r="A23" s="29"/>
      <c r="C23" s="45">
        <v>7</v>
      </c>
      <c r="D23" s="54"/>
      <c r="E23" s="55"/>
      <c r="F23" s="56"/>
      <c r="G23" s="46">
        <f t="shared" si="0"/>
      </c>
      <c r="H23" s="31">
        <f t="shared" si="1"/>
      </c>
      <c r="I23" s="47">
        <f t="shared" si="2"/>
        <v>0</v>
      </c>
      <c r="J23" s="52"/>
      <c r="K23" s="48">
        <f t="shared" si="3"/>
      </c>
      <c r="L23" s="41">
        <f t="shared" si="4"/>
      </c>
      <c r="N23" s="57"/>
      <c r="O23" s="57"/>
      <c r="P23" s="57"/>
      <c r="Q23" s="57"/>
      <c r="R23" s="57"/>
    </row>
    <row r="24" spans="1:18" ht="15.75" outlineLevel="1">
      <c r="A24" s="29"/>
      <c r="C24" s="45">
        <v>8</v>
      </c>
      <c r="D24" s="54"/>
      <c r="E24" s="55"/>
      <c r="F24" s="56"/>
      <c r="G24" s="46">
        <f t="shared" si="0"/>
      </c>
      <c r="H24" s="31">
        <f t="shared" si="1"/>
      </c>
      <c r="I24" s="47">
        <f t="shared" si="2"/>
        <v>0</v>
      </c>
      <c r="J24" s="52"/>
      <c r="K24" s="48">
        <f t="shared" si="3"/>
      </c>
      <c r="L24" s="41">
        <f t="shared" si="4"/>
      </c>
      <c r="N24" s="57"/>
      <c r="O24" s="57"/>
      <c r="P24" s="57"/>
      <c r="Q24" s="57"/>
      <c r="R24" s="57"/>
    </row>
    <row r="25" spans="1:18" ht="15.75" outlineLevel="1">
      <c r="A25" s="29"/>
      <c r="C25" s="45">
        <v>9</v>
      </c>
      <c r="D25" s="54"/>
      <c r="E25" s="55"/>
      <c r="F25" s="56"/>
      <c r="G25" s="46">
        <f t="shared" si="0"/>
      </c>
      <c r="H25" s="31">
        <f t="shared" si="1"/>
      </c>
      <c r="I25" s="47">
        <f t="shared" si="2"/>
        <v>0</v>
      </c>
      <c r="J25" s="52"/>
      <c r="K25" s="48">
        <f t="shared" si="3"/>
      </c>
      <c r="L25" s="41">
        <f t="shared" si="4"/>
      </c>
      <c r="N25" s="26"/>
      <c r="O25" s="26"/>
      <c r="P25" s="26"/>
      <c r="Q25" s="26"/>
      <c r="R25" s="26"/>
    </row>
    <row r="26" spans="1:18" ht="15.75" outlineLevel="1">
      <c r="A26" s="29"/>
      <c r="C26" s="45">
        <v>10</v>
      </c>
      <c r="D26" s="54"/>
      <c r="E26" s="55"/>
      <c r="F26" s="56"/>
      <c r="G26" s="46">
        <f t="shared" si="0"/>
      </c>
      <c r="H26" s="31">
        <f t="shared" si="1"/>
      </c>
      <c r="I26" s="47">
        <f t="shared" si="2"/>
        <v>0</v>
      </c>
      <c r="J26" s="53"/>
      <c r="K26" s="48">
        <f t="shared" si="3"/>
      </c>
      <c r="L26" s="41">
        <f t="shared" si="4"/>
      </c>
      <c r="N26" s="57" t="s">
        <v>40</v>
      </c>
      <c r="O26" s="57"/>
      <c r="P26" s="57"/>
      <c r="Q26" s="57"/>
      <c r="R26" s="57"/>
    </row>
    <row r="27" spans="1:18" ht="15.75">
      <c r="A27" s="29"/>
      <c r="C27" s="12"/>
      <c r="D27" s="43"/>
      <c r="E27" s="43"/>
      <c r="F27" s="43"/>
      <c r="G27" s="13"/>
      <c r="H27" s="13"/>
      <c r="I27" s="49" t="s">
        <v>8</v>
      </c>
      <c r="J27" s="50">
        <f>SUM(J17:J26)</f>
        <v>0</v>
      </c>
      <c r="K27" s="51">
        <f>SUM(K17:K26)</f>
        <v>0</v>
      </c>
      <c r="L27" s="40">
        <f>SUM(L17:L26)</f>
        <v>0</v>
      </c>
      <c r="N27" s="57"/>
      <c r="O27" s="57"/>
      <c r="P27" s="57"/>
      <c r="Q27" s="57"/>
      <c r="R27" s="57"/>
    </row>
    <row r="28" spans="1:18" ht="15.75">
      <c r="A28" s="29"/>
      <c r="C28" s="85" t="s">
        <v>21</v>
      </c>
      <c r="D28" s="85"/>
      <c r="E28" s="85"/>
      <c r="F28" s="85"/>
      <c r="G28" s="85"/>
      <c r="H28" s="85"/>
      <c r="I28" s="85"/>
      <c r="J28" s="85"/>
      <c r="K28" s="85"/>
      <c r="L28" s="85"/>
      <c r="N28" s="26"/>
      <c r="O28" s="26"/>
      <c r="P28" s="26"/>
      <c r="Q28" s="26"/>
      <c r="R28" s="26"/>
    </row>
    <row r="29" spans="1:18" ht="21.75" customHeight="1">
      <c r="A29" s="29"/>
      <c r="C29" s="14" t="s">
        <v>9</v>
      </c>
      <c r="D29" s="8"/>
      <c r="E29" s="60"/>
      <c r="F29" s="60"/>
      <c r="G29" s="60"/>
      <c r="H29" s="60"/>
      <c r="I29" s="60"/>
      <c r="J29" s="60"/>
      <c r="K29" s="60"/>
      <c r="L29" s="60"/>
      <c r="N29" s="58" t="s">
        <v>41</v>
      </c>
      <c r="O29" s="58"/>
      <c r="P29" s="58"/>
      <c r="Q29" s="58"/>
      <c r="R29" s="58"/>
    </row>
    <row r="30" spans="1:18" ht="24" customHeight="1">
      <c r="A30" s="29"/>
      <c r="C30" s="60"/>
      <c r="D30" s="60"/>
      <c r="E30" s="60"/>
      <c r="F30" s="60"/>
      <c r="G30" s="60"/>
      <c r="H30" s="60"/>
      <c r="I30" s="60"/>
      <c r="J30" s="60"/>
      <c r="K30" s="60"/>
      <c r="L30" s="60"/>
      <c r="N30" s="58"/>
      <c r="O30" s="58"/>
      <c r="P30" s="58"/>
      <c r="Q30" s="58"/>
      <c r="R30" s="58"/>
    </row>
    <row r="31" spans="1:18" ht="25.5" customHeight="1">
      <c r="A31" s="29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58"/>
      <c r="O31" s="58"/>
      <c r="P31" s="58"/>
      <c r="Q31" s="58"/>
      <c r="R31" s="58"/>
    </row>
    <row r="32" spans="1:18" ht="15.75">
      <c r="A32" s="29"/>
      <c r="C32" s="2"/>
      <c r="D32" s="2"/>
      <c r="E32" s="2"/>
      <c r="F32" s="2"/>
      <c r="G32" s="2"/>
      <c r="H32" s="2"/>
      <c r="I32" s="2"/>
      <c r="J32" s="2"/>
      <c r="K32" s="2"/>
      <c r="L32" s="2"/>
      <c r="N32" s="58"/>
      <c r="O32" s="58"/>
      <c r="P32" s="58"/>
      <c r="Q32" s="58"/>
      <c r="R32" s="58"/>
    </row>
    <row r="33" spans="1:18" ht="16.5">
      <c r="A33" s="29"/>
      <c r="C33" s="70" t="s">
        <v>24</v>
      </c>
      <c r="D33" s="70"/>
      <c r="E33" s="70"/>
      <c r="F33" s="68"/>
      <c r="G33" s="68"/>
      <c r="H33" s="68"/>
      <c r="I33" s="68"/>
      <c r="J33" s="68"/>
      <c r="K33" s="68"/>
      <c r="L33" s="68"/>
      <c r="N33" s="26"/>
      <c r="O33" s="26"/>
      <c r="P33" s="26"/>
      <c r="Q33" s="26"/>
      <c r="R33" s="26"/>
    </row>
    <row r="34" spans="1:12" ht="33.75" customHeight="1">
      <c r="A34" s="29"/>
      <c r="C34" s="67"/>
      <c r="D34" s="67"/>
      <c r="E34" s="86"/>
      <c r="F34" s="87"/>
      <c r="G34" s="87"/>
      <c r="H34" s="87"/>
      <c r="I34" s="87"/>
      <c r="J34" s="87"/>
      <c r="K34" s="87"/>
      <c r="L34" s="87"/>
    </row>
    <row r="35" spans="1:12" ht="32.25" customHeight="1">
      <c r="A35" s="29"/>
      <c r="C35" s="70" t="s">
        <v>25</v>
      </c>
      <c r="D35" s="70"/>
      <c r="E35" s="65"/>
      <c r="F35" s="65"/>
      <c r="G35" s="19" t="s">
        <v>51</v>
      </c>
      <c r="H35" s="66"/>
      <c r="I35" s="66"/>
      <c r="J35" s="66"/>
      <c r="K35" s="66"/>
      <c r="L35" s="66"/>
    </row>
    <row r="36" spans="1:12" ht="27" customHeight="1">
      <c r="A36" s="29"/>
      <c r="C36" s="88" t="s">
        <v>26</v>
      </c>
      <c r="D36" s="88"/>
      <c r="E36" s="89"/>
      <c r="F36" s="89"/>
      <c r="G36" s="89"/>
      <c r="H36" s="89"/>
      <c r="I36" s="89"/>
      <c r="J36" s="89"/>
      <c r="K36" s="89"/>
      <c r="L36" s="89"/>
    </row>
    <row r="37" spans="1:12" ht="25.5" customHeight="1">
      <c r="A37" s="29"/>
      <c r="C37" s="69"/>
      <c r="D37" s="69"/>
      <c r="E37" s="92"/>
      <c r="F37" s="92"/>
      <c r="G37" s="92"/>
      <c r="H37" s="92"/>
      <c r="I37" s="92"/>
      <c r="J37" s="92"/>
      <c r="K37" s="92"/>
      <c r="L37" s="92"/>
    </row>
    <row r="38" spans="1:12" ht="25.5" customHeight="1">
      <c r="A38" s="29"/>
      <c r="C38" s="69" t="s">
        <v>47</v>
      </c>
      <c r="D38" s="69"/>
      <c r="E38" s="69"/>
      <c r="F38" s="69"/>
      <c r="G38" s="90"/>
      <c r="H38" s="90"/>
      <c r="I38" s="90"/>
      <c r="J38" s="90"/>
      <c r="K38" s="90"/>
      <c r="L38" s="90"/>
    </row>
    <row r="39" spans="1:12" ht="26.25" customHeight="1">
      <c r="A39" s="29"/>
      <c r="C39" s="70"/>
      <c r="D39" s="70"/>
      <c r="E39" s="90"/>
      <c r="F39" s="90"/>
      <c r="G39" s="92"/>
      <c r="H39" s="92"/>
      <c r="I39" s="92"/>
      <c r="J39" s="92"/>
      <c r="K39" s="92"/>
      <c r="L39" s="92"/>
    </row>
    <row r="40" spans="1:12" ht="15.75">
      <c r="A40" s="29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29"/>
      <c r="C41" s="8"/>
      <c r="D41" s="14" t="s">
        <v>10</v>
      </c>
      <c r="E41" s="8"/>
      <c r="F41" s="8"/>
      <c r="G41" s="8"/>
      <c r="H41" s="8"/>
      <c r="I41" s="8"/>
      <c r="J41" s="14" t="s">
        <v>11</v>
      </c>
      <c r="K41" s="8"/>
      <c r="L41" s="8"/>
    </row>
    <row r="42" spans="1:12" ht="15.75">
      <c r="A42" s="29"/>
      <c r="C42" s="8"/>
      <c r="D42" s="8"/>
      <c r="E42" s="8"/>
      <c r="F42" s="8"/>
      <c r="G42" s="8"/>
      <c r="H42" s="8"/>
      <c r="I42" s="83"/>
      <c r="J42" s="83"/>
      <c r="K42" s="83"/>
      <c r="L42" s="83"/>
    </row>
    <row r="43" spans="1:12" ht="15.75">
      <c r="A43" s="29"/>
      <c r="C43" s="70" t="s">
        <v>27</v>
      </c>
      <c r="D43" s="70"/>
      <c r="E43" s="70"/>
      <c r="F43" s="70"/>
      <c r="G43" s="8"/>
      <c r="H43" s="10" t="s">
        <v>12</v>
      </c>
      <c r="I43" s="60"/>
      <c r="J43" s="60"/>
      <c r="K43" s="60"/>
      <c r="L43" s="60"/>
    </row>
    <row r="44" spans="1:12" ht="15.75">
      <c r="A44" s="29"/>
      <c r="C44" s="8"/>
      <c r="D44" s="8"/>
      <c r="E44" s="8"/>
      <c r="F44" s="8"/>
      <c r="G44" s="8"/>
      <c r="H44" s="8"/>
      <c r="I44" s="84"/>
      <c r="J44" s="84"/>
      <c r="K44" s="84"/>
      <c r="L44" s="84"/>
    </row>
    <row r="45" spans="1:12" ht="15.75">
      <c r="A45" s="29"/>
      <c r="C45" s="10" t="s">
        <v>13</v>
      </c>
      <c r="D45" s="15" t="s">
        <v>14</v>
      </c>
      <c r="E45" s="8"/>
      <c r="F45" s="8"/>
      <c r="G45" s="8"/>
      <c r="H45" s="10" t="s">
        <v>15</v>
      </c>
      <c r="I45" s="60"/>
      <c r="J45" s="60"/>
      <c r="K45" s="60"/>
      <c r="L45" s="60"/>
    </row>
    <row r="46" spans="1:12" ht="27.75" customHeight="1">
      <c r="A46" s="29"/>
      <c r="C46" s="8"/>
      <c r="D46" s="8"/>
      <c r="E46" s="8"/>
      <c r="F46" s="8"/>
      <c r="G46" s="8"/>
      <c r="H46" s="8"/>
      <c r="I46" s="91"/>
      <c r="J46" s="91"/>
      <c r="K46" s="91"/>
      <c r="L46" s="91"/>
    </row>
    <row r="47" spans="1:12" ht="15.75">
      <c r="A47" s="29"/>
      <c r="C47" s="8"/>
      <c r="D47" s="8"/>
      <c r="E47" s="8"/>
      <c r="F47" s="8"/>
      <c r="G47" s="8"/>
      <c r="H47" s="8"/>
      <c r="I47" s="84"/>
      <c r="J47" s="84"/>
      <c r="K47" s="84"/>
      <c r="L47" s="84"/>
    </row>
    <row r="48" spans="1:12" ht="15.75">
      <c r="A48" s="29"/>
      <c r="C48" s="8"/>
      <c r="D48" s="79"/>
      <c r="E48" s="79"/>
      <c r="F48" s="79"/>
      <c r="G48" s="8"/>
      <c r="H48" s="8"/>
      <c r="I48" s="60"/>
      <c r="J48" s="60"/>
      <c r="K48" s="60"/>
      <c r="L48" s="60"/>
    </row>
    <row r="49" spans="1:12" ht="15.75">
      <c r="A49" s="29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29"/>
      <c r="C50" s="8"/>
      <c r="D50" s="8"/>
      <c r="E50" s="8"/>
      <c r="F50" s="8"/>
      <c r="G50" s="8"/>
      <c r="H50" s="8"/>
      <c r="I50" s="2" t="s">
        <v>16</v>
      </c>
      <c r="J50" s="8"/>
      <c r="K50" s="8"/>
      <c r="L50" s="8"/>
    </row>
    <row r="51" spans="1:12" ht="15.75">
      <c r="A51" s="29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6.5">
      <c r="A52" s="29"/>
      <c r="C52" s="81" t="s">
        <v>48</v>
      </c>
      <c r="D52" s="81"/>
      <c r="E52" s="81"/>
      <c r="F52" s="82" t="s">
        <v>49</v>
      </c>
      <c r="G52" s="82"/>
      <c r="H52" s="82"/>
      <c r="I52" s="8"/>
      <c r="J52" s="8"/>
      <c r="K52" s="8"/>
      <c r="L52" s="8"/>
    </row>
    <row r="53" spans="1:12" ht="15.75">
      <c r="A53" s="29"/>
      <c r="C53" s="76"/>
      <c r="D53" s="76"/>
      <c r="E53" s="76"/>
      <c r="F53" s="76"/>
      <c r="G53" s="17"/>
      <c r="H53" s="2"/>
      <c r="I53" s="2"/>
      <c r="J53" s="2"/>
      <c r="K53" s="2"/>
      <c r="L53" s="2"/>
    </row>
    <row r="54" spans="1:12" ht="15.75">
      <c r="A54" s="29"/>
      <c r="D54" s="2"/>
      <c r="E54" s="2"/>
      <c r="F54" s="2"/>
      <c r="G54" s="2"/>
      <c r="H54" s="78"/>
      <c r="I54" s="78"/>
      <c r="J54" s="78"/>
      <c r="K54" s="78"/>
      <c r="L54" s="78"/>
    </row>
    <row r="55" spans="1:12" ht="15.75">
      <c r="A55" s="29"/>
      <c r="C55" s="77"/>
      <c r="D55" s="77"/>
      <c r="E55" s="77"/>
      <c r="F55" s="77"/>
      <c r="G55" s="18"/>
      <c r="H55" s="2"/>
      <c r="I55" s="2"/>
      <c r="J55" s="80" t="s">
        <v>30</v>
      </c>
      <c r="K55" s="80"/>
      <c r="L55" s="80"/>
    </row>
    <row r="56" spans="1:12" ht="15.75">
      <c r="A56" s="29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29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29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2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>
      <c r="A60" s="29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>
      <c r="A61" s="2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>
      <c r="A62" s="2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>
      <c r="A63" s="2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2:12" ht="15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="21" customFormat="1" ht="15.75">
      <c r="A65" s="25"/>
    </row>
    <row r="66" s="21" customFormat="1" ht="15.75">
      <c r="A66" s="25"/>
    </row>
    <row r="67" s="21" customFormat="1" ht="15.75">
      <c r="A67" s="25"/>
    </row>
    <row r="68" s="21" customFormat="1" ht="15.75">
      <c r="A68" s="25"/>
    </row>
    <row r="69" s="21" customFormat="1" ht="15.75">
      <c r="A69" s="25"/>
    </row>
    <row r="70" s="21" customFormat="1" ht="15.75">
      <c r="A70" s="25"/>
    </row>
    <row r="71" s="21" customFormat="1" ht="15.75">
      <c r="A71" s="25"/>
    </row>
    <row r="72" s="21" customFormat="1" ht="15.75">
      <c r="A72" s="25"/>
    </row>
    <row r="73" s="21" customFormat="1" ht="15.75">
      <c r="A73" s="25"/>
    </row>
    <row r="74" s="21" customFormat="1" ht="15.75">
      <c r="A74" s="25"/>
    </row>
    <row r="75" s="21" customFormat="1" ht="15.75">
      <c r="A75" s="25"/>
    </row>
    <row r="76" s="21" customFormat="1" ht="15.75">
      <c r="A76" s="25"/>
    </row>
    <row r="77" s="21" customFormat="1" ht="15.75">
      <c r="A77" s="25"/>
    </row>
    <row r="78" s="21" customFormat="1" ht="15.75">
      <c r="A78" s="25"/>
    </row>
    <row r="79" s="21" customFormat="1" ht="15.75">
      <c r="A79" s="25"/>
    </row>
    <row r="80" s="21" customFormat="1" ht="15.75">
      <c r="A80" s="25"/>
    </row>
    <row r="81" s="21" customFormat="1" ht="15.75">
      <c r="A81" s="25"/>
    </row>
    <row r="82" s="21" customFormat="1" ht="15.75">
      <c r="A82" s="25"/>
    </row>
    <row r="83" s="21" customFormat="1" ht="15.75">
      <c r="A83" s="25"/>
    </row>
    <row r="84" s="21" customFormat="1" ht="15.75">
      <c r="A84" s="25"/>
    </row>
    <row r="85" s="21" customFormat="1" ht="15.75">
      <c r="A85" s="25"/>
    </row>
    <row r="86" s="21" customFormat="1" ht="15.75">
      <c r="A86" s="25"/>
    </row>
    <row r="87" s="21" customFormat="1" ht="15.75">
      <c r="A87" s="25"/>
    </row>
    <row r="88" s="21" customFormat="1" ht="15.75">
      <c r="A88" s="25"/>
    </row>
    <row r="89" s="21" customFormat="1" ht="15.75">
      <c r="A89" s="25"/>
    </row>
    <row r="90" s="21" customFormat="1" ht="15.75">
      <c r="A90" s="25"/>
    </row>
    <row r="91" s="21" customFormat="1" ht="15.75">
      <c r="A91" s="25"/>
    </row>
    <row r="92" s="21" customFormat="1" ht="15.75">
      <c r="A92" s="25"/>
    </row>
    <row r="93" s="21" customFormat="1" ht="15.75">
      <c r="A93" s="25"/>
    </row>
    <row r="94" s="21" customFormat="1" ht="15.75">
      <c r="A94" s="25"/>
    </row>
    <row r="95" s="21" customFormat="1" ht="15.75">
      <c r="A95" s="25"/>
    </row>
    <row r="96" s="21" customFormat="1" ht="15.75">
      <c r="A96" s="25"/>
    </row>
    <row r="97" s="21" customFormat="1" ht="15.75">
      <c r="A97" s="25"/>
    </row>
    <row r="98" s="21" customFormat="1" ht="15.75">
      <c r="A98" s="25"/>
    </row>
    <row r="99" s="21" customFormat="1" ht="15.75">
      <c r="A99" s="25"/>
    </row>
    <row r="100" s="21" customFormat="1" ht="15.75">
      <c r="A100" s="25"/>
    </row>
    <row r="101" s="21" customFormat="1" ht="15.75">
      <c r="A101" s="25"/>
    </row>
    <row r="102" s="21" customFormat="1" ht="15.75">
      <c r="A102" s="25"/>
    </row>
    <row r="103" s="21" customFormat="1" ht="15.75">
      <c r="A103" s="25"/>
    </row>
    <row r="104" s="21" customFormat="1" ht="15.75">
      <c r="A104" s="25"/>
    </row>
    <row r="105" s="21" customFormat="1" ht="15.75">
      <c r="A105" s="25"/>
    </row>
    <row r="106" s="21" customFormat="1" ht="15.75">
      <c r="A106" s="25"/>
    </row>
    <row r="107" s="21" customFormat="1" ht="15.75">
      <c r="A107" s="25"/>
    </row>
    <row r="108" s="21" customFormat="1" ht="15.75">
      <c r="A108" s="25"/>
    </row>
    <row r="109" s="21" customFormat="1" ht="15.75">
      <c r="A109" s="25"/>
    </row>
    <row r="110" s="21" customFormat="1" ht="15.75">
      <c r="A110" s="25"/>
    </row>
    <row r="111" s="21" customFormat="1" ht="15.75">
      <c r="A111" s="25"/>
    </row>
    <row r="112" s="21" customFormat="1" ht="15.75">
      <c r="A112" s="25"/>
    </row>
    <row r="113" s="21" customFormat="1" ht="15.75">
      <c r="A113" s="25"/>
    </row>
    <row r="114" s="21" customFormat="1" ht="15.75">
      <c r="A114" s="25"/>
    </row>
    <row r="115" s="21" customFormat="1" ht="15.75">
      <c r="A115" s="25"/>
    </row>
    <row r="116" s="21" customFormat="1" ht="15.75">
      <c r="A116" s="25"/>
    </row>
    <row r="117" s="21" customFormat="1" ht="15.75">
      <c r="A117" s="25"/>
    </row>
    <row r="118" s="21" customFormat="1" ht="15.75">
      <c r="A118" s="25"/>
    </row>
    <row r="119" s="21" customFormat="1" ht="15.75">
      <c r="A119" s="25"/>
    </row>
    <row r="120" s="21" customFormat="1" ht="15.75">
      <c r="A120" s="25"/>
    </row>
    <row r="121" s="21" customFormat="1" ht="15.75">
      <c r="A121" s="25"/>
    </row>
    <row r="122" s="21" customFormat="1" ht="15.75">
      <c r="A122" s="25"/>
    </row>
    <row r="123" s="21" customFormat="1" ht="15.75">
      <c r="A123" s="25"/>
    </row>
    <row r="124" s="21" customFormat="1" ht="15.75">
      <c r="A124" s="25"/>
    </row>
    <row r="125" s="21" customFormat="1" ht="15.75">
      <c r="A125" s="25"/>
    </row>
    <row r="126" s="21" customFormat="1" ht="15.75">
      <c r="A126" s="25"/>
    </row>
    <row r="127" s="21" customFormat="1" ht="15.75">
      <c r="A127" s="25"/>
    </row>
  </sheetData>
  <sheetProtection sheet="1" objects="1" scenarios="1"/>
  <mergeCells count="66">
    <mergeCell ref="C4:F4"/>
    <mergeCell ref="G13:H13"/>
    <mergeCell ref="D13:E13"/>
    <mergeCell ref="J13:L13"/>
    <mergeCell ref="I11:L11"/>
    <mergeCell ref="C11:G11"/>
    <mergeCell ref="G4:H4"/>
    <mergeCell ref="J4:K4"/>
    <mergeCell ref="E7:H7"/>
    <mergeCell ref="J7:L7"/>
    <mergeCell ref="E39:L39"/>
    <mergeCell ref="G15:G16"/>
    <mergeCell ref="I15:I16"/>
    <mergeCell ref="J15:J16"/>
    <mergeCell ref="C31:L31"/>
    <mergeCell ref="C38:F38"/>
    <mergeCell ref="H15:H16"/>
    <mergeCell ref="D15:D16"/>
    <mergeCell ref="E15:E16"/>
    <mergeCell ref="E37:L37"/>
    <mergeCell ref="I42:L43"/>
    <mergeCell ref="I44:L45"/>
    <mergeCell ref="I47:L48"/>
    <mergeCell ref="C28:L28"/>
    <mergeCell ref="E34:L34"/>
    <mergeCell ref="C36:D36"/>
    <mergeCell ref="E36:L36"/>
    <mergeCell ref="G38:L38"/>
    <mergeCell ref="C43:F43"/>
    <mergeCell ref="I46:L46"/>
    <mergeCell ref="C53:F53"/>
    <mergeCell ref="C55:F55"/>
    <mergeCell ref="H54:L54"/>
    <mergeCell ref="D48:F48"/>
    <mergeCell ref="J55:L55"/>
    <mergeCell ref="C52:E52"/>
    <mergeCell ref="F52:H52"/>
    <mergeCell ref="C37:D37"/>
    <mergeCell ref="C39:D39"/>
    <mergeCell ref="C1:L1"/>
    <mergeCell ref="C2:L2"/>
    <mergeCell ref="C5:L5"/>
    <mergeCell ref="C15:C16"/>
    <mergeCell ref="F15:F16"/>
    <mergeCell ref="D9:L9"/>
    <mergeCell ref="C33:E33"/>
    <mergeCell ref="C35:D35"/>
    <mergeCell ref="E35:F35"/>
    <mergeCell ref="H35:L35"/>
    <mergeCell ref="C34:D34"/>
    <mergeCell ref="F33:L33"/>
    <mergeCell ref="N3:R3"/>
    <mergeCell ref="E29:L29"/>
    <mergeCell ref="C30:L30"/>
    <mergeCell ref="K15:K16"/>
    <mergeCell ref="L15:L16"/>
    <mergeCell ref="C7:D7"/>
    <mergeCell ref="N9:R9"/>
    <mergeCell ref="N11:R12"/>
    <mergeCell ref="N13:R14"/>
    <mergeCell ref="N4:R5"/>
    <mergeCell ref="N7:R8"/>
    <mergeCell ref="N26:R27"/>
    <mergeCell ref="N29:R32"/>
    <mergeCell ref="N16:R18"/>
    <mergeCell ref="N20:R24"/>
  </mergeCells>
  <conditionalFormatting sqref="D17:F26 J17:J26">
    <cfRule type="cellIs" priority="1" dxfId="0" operator="greaterThan" stopIfTrue="1">
      <formula>0</formula>
    </cfRule>
  </conditionalFormatting>
  <dataValidations count="11">
    <dataValidation type="list" allowBlank="1" showInputMessage="1" showErrorMessage="1" promptTitle="Выберити из списка" prompt="Stabilen - стандартная плёнка&#10;&#10;Stabilen-PRO - толщина 250 мкм" sqref="D17:D26">
      <formula1>"Stabilen, Stabilen-PRO"</formula1>
    </dataValidation>
    <dataValidation allowBlank="1" showInputMessage="1" showErrorMessage="1" promptTitle="Введите вручную" prompt="Укажите количество рулонов" errorTitle="Ошибка" error="Выберите правильную&#10;единицу измерения" sqref="J17:J26"/>
    <dataValidation type="list" allowBlank="1" showInputMessage="1" showErrorMessage="1" promptTitle="Подсказка" prompt="Выберите из списка год." sqref="G35">
      <formula1>"2023 год, 2024 год, 2025 год, 2026 год, 2027 год"</formula1>
    </dataValidation>
    <dataValidation type="list" allowBlank="1" showInputMessage="1" showErrorMessage="1" promptTitle="Подсказка" prompt="Выберите из списка год." sqref="L4">
      <formula1>"2023г., 2024г., 2025г.,2026г.,2027г."</formula1>
    </dataValidation>
    <dataValidation errorStyle="information" type="list" allowBlank="1" showInputMessage="1" showErrorMessage="1" promptTitle="Выберите толщину плёнки" prompt="Не вводите вручную, выберите из списка&#10;&#10;Подсказка: 0.120 мм = 120 мкм" errorTitle="ВНИМАНИЕ!" error="Вы ввели не стандартную толщину." sqref="E17:E26">
      <formula1>"0,120, 0,150, 0,200, 0,250"</formula1>
    </dataValidation>
    <dataValidation errorStyle="information" type="list" allowBlank="1" showInputMessage="1" showErrorMessage="1" promptTitle="Выберите ширину плёнки" prompt="Ширина плёнки в мм&#10;в один слой &#10;(раскрытый вид)&#10;&#10;3 метров = 3000 мм&#10;4 метра = 4000 мм&#10;6 метров = 6000 мм" errorTitle="Нестандартная ширина" sqref="F17:F26">
      <formula1>"3000, 4000, 6000"</formula1>
    </dataValidation>
    <dataValidation errorStyle="information" showInputMessage="1" showErrorMessage="1" promptTitle="Запоняется автоматически" prompt="Рукав - сложена в два слоя.&#10;Ширина плёнки до 3000 мм&#10;&#10;Фальцованная - плёнка &#10;сложенная в 4 раза&#10;Ширина 4000 мм и 6000 мм" errorTitle="ВНИМАНИЕ!" error="Вы ввели несуществующий вид плёнки!" sqref="G17:G26"/>
    <dataValidation allowBlank="1" showInputMessage="1" showErrorMessage="1" promptTitle="Заполняется автоматически" prompt="Длина рулона по нашим &#10;стандартам" sqref="I17:I26"/>
    <dataValidation allowBlank="1" showInputMessage="1" showErrorMessage="1" promptTitle="Заполняется автоматически" prompt="Стандатрный оттенок &#10;плёнки Stabilen " errorTitle="ВНИМАНИЕ!" error="Нестандартный цвет записывается в графу &quot;Дополнительно&quot;" sqref="H17:H26"/>
    <dataValidation allowBlank="1" showInputMessage="1" showErrorMessage="1" promptTitle="Заполняется автоматически" prompt="Вес рулонов брутто&#10;В вес входит картонная&#10;гильза (шпуля)." sqref="L17:L26"/>
    <dataValidation allowBlank="1" showInputMessage="1" showErrorMessage="1" promptTitle="Заполняется автоматически" prompt="Показывает общее &#10;количество погонных&#10;метров по кадой позиции" sqref="K17:K26"/>
  </dataValidations>
  <hyperlinks>
    <hyperlink ref="F52" r:id="rId1" display="http://www.9149553.ru/prays.htm"/>
  </hyperlink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2023-04-05T11:14:43Z</cp:lastPrinted>
  <dcterms:created xsi:type="dcterms:W3CDTF">2009-07-29T06:51:28Z</dcterms:created>
  <dcterms:modified xsi:type="dcterms:W3CDTF">2024-01-10T15:30:41Z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